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athychew/Desktop/"/>
    </mc:Choice>
  </mc:AlternateContent>
  <xr:revisionPtr revIDLastSave="0" documentId="13_ncr:1_{E8D54675-07A5-0E4E-80C9-19143D0628A9}" xr6:coauthVersionLast="47" xr6:coauthVersionMax="47" xr10:uidLastSave="{00000000-0000-0000-0000-000000000000}"/>
  <bookViews>
    <workbookView xWindow="800" yWindow="500" windowWidth="25660" windowHeight="13840" tabRatio="500" xr2:uid="{00000000-000D-0000-FFFF-FFFF00000000}"/>
  </bookViews>
  <sheets>
    <sheet name="Budget" sheetId="1" r:id="rId1"/>
  </sheets>
  <definedNames>
    <definedName name="_xlnm.Print_Area" localSheetId="0">Budget!$A$1:$G$29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G23" i="1"/>
  <c r="E24" i="1"/>
  <c r="G24" i="1" s="1"/>
  <c r="E20" i="1" l="1"/>
  <c r="E14" i="1" l="1"/>
  <c r="G14" i="1" s="1"/>
  <c r="B26" i="1"/>
  <c r="B28" i="1" s="1"/>
  <c r="C26" i="1"/>
  <c r="C28" i="1" s="1"/>
  <c r="D26" i="1"/>
  <c r="D28" i="1" s="1"/>
  <c r="E13" i="1"/>
  <c r="G13" i="1" s="1"/>
  <c r="E15" i="1"/>
  <c r="G15" i="1" s="1"/>
  <c r="E16" i="1"/>
  <c r="G16" i="1" s="1"/>
  <c r="E17" i="1"/>
  <c r="G17" i="1" s="1"/>
  <c r="E18" i="1"/>
  <c r="G18" i="1" s="1"/>
  <c r="E19" i="1"/>
  <c r="G19" i="1" s="1"/>
  <c r="G20" i="1"/>
  <c r="E21" i="1"/>
  <c r="G21" i="1" s="1"/>
  <c r="E22" i="1"/>
  <c r="G22" i="1" s="1"/>
  <c r="B8" i="1"/>
  <c r="G26" i="1" l="1"/>
  <c r="E26" i="1"/>
  <c r="E28" i="1"/>
  <c r="G28" i="1" l="1"/>
</calcChain>
</file>

<file path=xl/sharedStrings.xml><?xml version="1.0" encoding="utf-8"?>
<sst xmlns="http://schemas.openxmlformats.org/spreadsheetml/2006/main" count="34" uniqueCount="31">
  <si>
    <t>Revenue</t>
  </si>
  <si>
    <t>Student Services Fee</t>
  </si>
  <si>
    <t>Membership Fees</t>
  </si>
  <si>
    <t>GPSA Reserve</t>
  </si>
  <si>
    <t>STIP Interest</t>
  </si>
  <si>
    <t>Total</t>
  </si>
  <si>
    <t>Consolidated</t>
  </si>
  <si>
    <t>Appropriation</t>
  </si>
  <si>
    <t>Funding Categories</t>
  </si>
  <si>
    <t>Student Serv Fee</t>
  </si>
  <si>
    <t>Member Fees</t>
  </si>
  <si>
    <t>(Reg &amp; Membership)</t>
  </si>
  <si>
    <t>GPSA RCO Funding</t>
  </si>
  <si>
    <t>Health Fair Supplies (RCOs)</t>
  </si>
  <si>
    <t>Activities &amp; Events</t>
  </si>
  <si>
    <t>Office Expenses</t>
  </si>
  <si>
    <t>Board Meeting Expenses</t>
  </si>
  <si>
    <t>Publicity &amp; Promotion</t>
  </si>
  <si>
    <t>Officer Travel</t>
  </si>
  <si>
    <t>Election Expenses</t>
  </si>
  <si>
    <t>Leadership Development</t>
  </si>
  <si>
    <t>Balance of Unallocated Funds</t>
  </si>
  <si>
    <t>RCO Cultural Night</t>
  </si>
  <si>
    <t>Projected</t>
  </si>
  <si>
    <t xml:space="preserve"> STIP Reserve</t>
  </si>
  <si>
    <t>GPSA &amp;</t>
  </si>
  <si>
    <t>YTD Expenses</t>
  </si>
  <si>
    <t>YTD Balance</t>
  </si>
  <si>
    <t>UCGPC Meeting Expense</t>
  </si>
  <si>
    <t>Iris Photo Booth</t>
  </si>
  <si>
    <t>2025-26 Consolidated Y-T-D GPSA Finance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</si>
</sst>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Helvetica Neue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48"/>
      <color theme="0" tint="-0.34998626667073579"/>
      <name val="Arial"/>
      <family val="2"/>
    </font>
    <font>
      <sz val="48"/>
      <color rgb="FFFF0000"/>
      <name val="Arial"/>
      <family val="2"/>
    </font>
    <font>
      <sz val="15"/>
      <color rgb="FF39464F"/>
      <name val="Helvetica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/>
    <xf numFmtId="44" fontId="5" fillId="0" borderId="0" xfId="1" applyFont="1"/>
    <xf numFmtId="7" fontId="6" fillId="0" borderId="0" xfId="0" applyNumberFormat="1" applyFont="1"/>
    <xf numFmtId="7" fontId="7" fillId="0" borderId="0" xfId="0" applyNumberFormat="1" applyFont="1"/>
    <xf numFmtId="7" fontId="7" fillId="0" borderId="1" xfId="0" applyNumberFormat="1" applyFont="1" applyBorder="1"/>
    <xf numFmtId="7" fontId="7" fillId="0" borderId="0" xfId="0" applyNumberFormat="1" applyFont="1" applyAlignment="1">
      <alignment horizontal="left" indent="1"/>
    </xf>
    <xf numFmtId="7" fontId="7" fillId="0" borderId="0" xfId="0" applyNumberFormat="1" applyFont="1" applyAlignment="1">
      <alignment horizontal="left"/>
    </xf>
    <xf numFmtId="7" fontId="7" fillId="2" borderId="1" xfId="0" applyNumberFormat="1" applyFont="1" applyFill="1" applyBorder="1"/>
    <xf numFmtId="7" fontId="6" fillId="0" borderId="1" xfId="0" applyNumberFormat="1" applyFont="1" applyBorder="1"/>
    <xf numFmtId="7" fontId="6" fillId="0" borderId="0" xfId="0" applyNumberFormat="1" applyFont="1" applyAlignment="1">
      <alignment horizontal="center"/>
    </xf>
    <xf numFmtId="7" fontId="7" fillId="0" borderId="1" xfId="0" applyNumberFormat="1" applyFont="1" applyBorder="1" applyAlignment="1">
      <alignment horizontal="left"/>
    </xf>
    <xf numFmtId="7" fontId="7" fillId="2" borderId="0" xfId="0" applyNumberFormat="1" applyFont="1" applyFill="1"/>
    <xf numFmtId="7" fontId="6" fillId="2" borderId="0" xfId="0" applyNumberFormat="1" applyFont="1" applyFill="1"/>
    <xf numFmtId="0" fontId="8" fillId="0" borderId="0" xfId="0" applyFont="1"/>
    <xf numFmtId="6" fontId="8" fillId="0" borderId="0" xfId="0" applyNumberFormat="1" applyFont="1"/>
    <xf numFmtId="7" fontId="5" fillId="0" borderId="1" xfId="0" applyNumberFormat="1" applyFont="1" applyBorder="1"/>
    <xf numFmtId="0" fontId="5" fillId="0" borderId="1" xfId="0" applyFont="1" applyBorder="1"/>
    <xf numFmtId="7" fontId="10" fillId="0" borderId="0" xfId="0" applyNumberFormat="1" applyFont="1"/>
    <xf numFmtId="0" fontId="11" fillId="0" borderId="0" xfId="0" applyFont="1"/>
    <xf numFmtId="7" fontId="10" fillId="0" borderId="0" xfId="0" applyNumberFormat="1" applyFont="1" applyAlignment="1">
      <alignment horizontal="center"/>
    </xf>
    <xf numFmtId="7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7" fontId="7" fillId="0" borderId="2" xfId="0" applyNumberFormat="1" applyFont="1" applyBorder="1"/>
    <xf numFmtId="7" fontId="5" fillId="0" borderId="2" xfId="0" applyNumberFormat="1" applyFont="1" applyBorder="1"/>
    <xf numFmtId="164" fontId="5" fillId="0" borderId="1" xfId="0" applyNumberFormat="1" applyFont="1" applyBorder="1"/>
    <xf numFmtId="7" fontId="5" fillId="0" borderId="0" xfId="0" applyNumberFormat="1" applyFont="1"/>
    <xf numFmtId="0" fontId="4" fillId="0" borderId="0" xfId="0" applyFont="1"/>
    <xf numFmtId="44" fontId="5" fillId="0" borderId="0" xfId="1" applyFont="1" applyFill="1" applyBorder="1"/>
    <xf numFmtId="164" fontId="5" fillId="0" borderId="0" xfId="0" applyNumberFormat="1" applyFont="1"/>
    <xf numFmtId="4" fontId="15" fillId="0" borderId="0" xfId="0" applyNumberFormat="1" applyFont="1"/>
    <xf numFmtId="7" fontId="14" fillId="0" borderId="0" xfId="0" applyNumberFormat="1" applyFont="1" applyAlignment="1">
      <alignment horizontal="center"/>
    </xf>
    <xf numFmtId="7" fontId="13" fillId="0" borderId="0" xfId="0" applyNumberFormat="1" applyFont="1" applyAlignment="1">
      <alignment horizontal="center"/>
    </xf>
  </cellXfs>
  <cellStyles count="81">
    <cellStyle name="Comma 3" xfId="78" xr:uid="{00000000-0005-0000-0000-000000000000}"/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80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E1" sqref="E1"/>
    </sheetView>
  </sheetViews>
  <sheetFormatPr baseColWidth="10" defaultRowHeight="16" x14ac:dyDescent="0.2"/>
  <cols>
    <col min="1" max="1" width="31.1640625" style="1" customWidth="1"/>
    <col min="2" max="2" width="20.5" style="1" customWidth="1"/>
    <col min="3" max="3" width="17.83203125" style="1" customWidth="1"/>
    <col min="4" max="4" width="18" style="1" customWidth="1"/>
    <col min="5" max="5" width="23.1640625" style="1" customWidth="1"/>
    <col min="6" max="6" width="19.6640625" style="1" customWidth="1"/>
    <col min="7" max="7" width="20.33203125" style="1" customWidth="1"/>
    <col min="8" max="8" width="12.83203125" style="1" bestFit="1" customWidth="1"/>
    <col min="9" max="9" width="4.1640625" style="1" customWidth="1"/>
    <col min="10" max="10" width="39.5" style="1" bestFit="1" customWidth="1"/>
    <col min="11" max="16384" width="10.83203125" style="1"/>
  </cols>
  <sheetData>
    <row r="1" spans="1:10" x14ac:dyDescent="0.2">
      <c r="A1" s="3" t="s">
        <v>30</v>
      </c>
      <c r="B1" s="4"/>
      <c r="C1" s="4"/>
      <c r="D1" s="3"/>
      <c r="E1" s="4"/>
    </row>
    <row r="2" spans="1:10" x14ac:dyDescent="0.2">
      <c r="A2" s="3" t="s">
        <v>0</v>
      </c>
      <c r="B2" s="18" t="s">
        <v>23</v>
      </c>
      <c r="C2" s="4"/>
      <c r="D2" s="3"/>
      <c r="E2" s="4"/>
    </row>
    <row r="3" spans="1:10" x14ac:dyDescent="0.2">
      <c r="A3" s="5" t="s">
        <v>1</v>
      </c>
      <c r="B3" s="5">
        <v>20247</v>
      </c>
      <c r="C3" s="6"/>
      <c r="D3" s="4"/>
      <c r="E3" s="4"/>
    </row>
    <row r="4" spans="1:10" ht="18" customHeight="1" x14ac:dyDescent="0.2">
      <c r="A4" s="5" t="s">
        <v>2</v>
      </c>
      <c r="B4" s="5">
        <v>79000</v>
      </c>
      <c r="C4" s="4"/>
      <c r="D4" s="31"/>
      <c r="E4" s="32"/>
      <c r="F4" s="32"/>
      <c r="G4" s="32"/>
    </row>
    <row r="5" spans="1:10" x14ac:dyDescent="0.2">
      <c r="A5" s="5" t="s">
        <v>3</v>
      </c>
      <c r="B5" s="5">
        <v>100065</v>
      </c>
      <c r="C5" s="7"/>
      <c r="D5" s="32"/>
      <c r="E5" s="32"/>
      <c r="F5" s="32"/>
      <c r="G5" s="32"/>
    </row>
    <row r="6" spans="1:10" x14ac:dyDescent="0.2">
      <c r="A6" s="5" t="s">
        <v>4</v>
      </c>
      <c r="B6" s="5">
        <v>8171</v>
      </c>
      <c r="C6" s="4"/>
      <c r="D6" s="32"/>
      <c r="E6" s="32"/>
      <c r="F6" s="32"/>
      <c r="G6" s="32"/>
    </row>
    <row r="7" spans="1:10" x14ac:dyDescent="0.2">
      <c r="A7" s="8"/>
      <c r="B7" s="8"/>
      <c r="C7" s="4"/>
      <c r="D7" s="32"/>
      <c r="E7" s="32"/>
      <c r="F7" s="32"/>
      <c r="G7" s="32"/>
    </row>
    <row r="8" spans="1:10" x14ac:dyDescent="0.2">
      <c r="A8" s="9" t="s">
        <v>5</v>
      </c>
      <c r="B8" s="9">
        <f>SUM(B3:B6)</f>
        <v>207483</v>
      </c>
      <c r="C8" s="4"/>
      <c r="D8" s="4"/>
      <c r="E8" s="4"/>
    </row>
    <row r="9" spans="1:10" x14ac:dyDescent="0.2">
      <c r="A9" s="4"/>
      <c r="B9" s="4"/>
      <c r="C9" s="4"/>
      <c r="D9" s="4"/>
      <c r="E9" s="4"/>
    </row>
    <row r="10" spans="1:10" x14ac:dyDescent="0.2">
      <c r="A10" s="4"/>
      <c r="B10" s="3"/>
      <c r="C10" s="3"/>
      <c r="D10" s="3"/>
      <c r="E10" s="10" t="s">
        <v>6</v>
      </c>
    </row>
    <row r="11" spans="1:10" x14ac:dyDescent="0.2">
      <c r="A11" s="4"/>
      <c r="B11" s="10" t="s">
        <v>7</v>
      </c>
      <c r="C11" s="10" t="s">
        <v>7</v>
      </c>
      <c r="D11" s="20" t="s">
        <v>25</v>
      </c>
      <c r="E11" s="10" t="s">
        <v>7</v>
      </c>
    </row>
    <row r="12" spans="1:10" x14ac:dyDescent="0.2">
      <c r="A12" s="3" t="s">
        <v>8</v>
      </c>
      <c r="B12" s="10" t="s">
        <v>9</v>
      </c>
      <c r="C12" s="10" t="s">
        <v>10</v>
      </c>
      <c r="D12" s="20" t="s">
        <v>24</v>
      </c>
      <c r="E12" s="10" t="s">
        <v>11</v>
      </c>
      <c r="F12" s="22" t="s">
        <v>26</v>
      </c>
      <c r="G12" s="22" t="s">
        <v>27</v>
      </c>
    </row>
    <row r="13" spans="1:10" x14ac:dyDescent="0.2">
      <c r="A13" s="5" t="s">
        <v>12</v>
      </c>
      <c r="B13" s="5">
        <v>15000</v>
      </c>
      <c r="C13" s="5">
        <v>30000</v>
      </c>
      <c r="D13" s="5">
        <v>0</v>
      </c>
      <c r="E13" s="23">
        <f t="shared" ref="E13" si="0">SUM(B13:D13)</f>
        <v>45000</v>
      </c>
      <c r="F13" s="25"/>
      <c r="G13" s="25">
        <f>E13-F13</f>
        <v>45000</v>
      </c>
    </row>
    <row r="14" spans="1:10" x14ac:dyDescent="0.2">
      <c r="A14" s="17" t="s">
        <v>22</v>
      </c>
      <c r="B14" s="5">
        <v>0</v>
      </c>
      <c r="C14" s="5">
        <v>8000</v>
      </c>
      <c r="D14" s="5">
        <v>0</v>
      </c>
      <c r="E14" s="24">
        <f>B14+C14+D14</f>
        <v>8000</v>
      </c>
      <c r="F14" s="25"/>
      <c r="G14" s="25">
        <f t="shared" ref="G14:G24" si="1">E14-F14</f>
        <v>8000</v>
      </c>
    </row>
    <row r="15" spans="1:10" x14ac:dyDescent="0.2">
      <c r="A15" s="5" t="s">
        <v>13</v>
      </c>
      <c r="B15" s="5">
        <v>4247</v>
      </c>
      <c r="C15" s="5">
        <v>750</v>
      </c>
      <c r="D15" s="5">
        <v>0</v>
      </c>
      <c r="E15" s="23">
        <f t="shared" ref="E15:E24" si="2">SUM(B15:D15)</f>
        <v>4997</v>
      </c>
      <c r="F15" s="25"/>
      <c r="G15" s="25">
        <f t="shared" si="1"/>
        <v>4997</v>
      </c>
      <c r="J15" s="29"/>
    </row>
    <row r="16" spans="1:10" x14ac:dyDescent="0.2">
      <c r="A16" s="5" t="s">
        <v>14</v>
      </c>
      <c r="B16" s="5">
        <v>0</v>
      </c>
      <c r="C16" s="21">
        <v>28000</v>
      </c>
      <c r="D16" s="5">
        <v>10000</v>
      </c>
      <c r="E16" s="23">
        <f t="shared" si="2"/>
        <v>38000</v>
      </c>
      <c r="F16" s="25"/>
      <c r="G16" s="25">
        <f t="shared" si="1"/>
        <v>38000</v>
      </c>
      <c r="H16" s="26"/>
    </row>
    <row r="17" spans="1:10" x14ac:dyDescent="0.2">
      <c r="A17" s="5" t="s">
        <v>15</v>
      </c>
      <c r="B17" s="5">
        <v>0</v>
      </c>
      <c r="C17" s="5">
        <v>500</v>
      </c>
      <c r="D17" s="5">
        <v>0</v>
      </c>
      <c r="E17" s="23">
        <f t="shared" si="2"/>
        <v>500</v>
      </c>
      <c r="F17" s="25"/>
      <c r="G17" s="25">
        <f t="shared" si="1"/>
        <v>500</v>
      </c>
    </row>
    <row r="18" spans="1:10" x14ac:dyDescent="0.2">
      <c r="A18" s="11" t="s">
        <v>16</v>
      </c>
      <c r="B18" s="5">
        <v>0</v>
      </c>
      <c r="C18" s="5">
        <v>1000</v>
      </c>
      <c r="D18" s="5">
        <v>0</v>
      </c>
      <c r="E18" s="23">
        <f t="shared" si="2"/>
        <v>1000</v>
      </c>
      <c r="F18" s="25"/>
      <c r="G18" s="25">
        <f t="shared" si="1"/>
        <v>1000</v>
      </c>
      <c r="H18" s="29"/>
    </row>
    <row r="19" spans="1:10" x14ac:dyDescent="0.2">
      <c r="A19" s="5" t="s">
        <v>17</v>
      </c>
      <c r="B19" s="5">
        <v>0</v>
      </c>
      <c r="C19" s="5">
        <v>1500</v>
      </c>
      <c r="D19" s="5">
        <v>0</v>
      </c>
      <c r="E19" s="23">
        <f t="shared" si="2"/>
        <v>1500</v>
      </c>
      <c r="F19" s="25"/>
      <c r="G19" s="25">
        <f t="shared" si="1"/>
        <v>1500</v>
      </c>
      <c r="H19" s="2"/>
      <c r="I19" s="19"/>
    </row>
    <row r="20" spans="1:10" x14ac:dyDescent="0.2">
      <c r="A20" s="5" t="s">
        <v>18</v>
      </c>
      <c r="B20" s="5">
        <v>0</v>
      </c>
      <c r="C20" s="5">
        <v>7500</v>
      </c>
      <c r="D20" s="5">
        <v>0</v>
      </c>
      <c r="E20" s="23">
        <f>SUM(B20:D20)</f>
        <v>7500</v>
      </c>
      <c r="F20" s="25"/>
      <c r="G20" s="25">
        <f t="shared" si="1"/>
        <v>7500</v>
      </c>
    </row>
    <row r="21" spans="1:10" x14ac:dyDescent="0.2">
      <c r="A21" s="5" t="s">
        <v>19</v>
      </c>
      <c r="B21" s="5">
        <v>0</v>
      </c>
      <c r="C21" s="5">
        <v>250</v>
      </c>
      <c r="D21" s="5">
        <v>0</v>
      </c>
      <c r="E21" s="23">
        <f t="shared" si="2"/>
        <v>250</v>
      </c>
      <c r="F21" s="25"/>
      <c r="G21" s="25">
        <f t="shared" si="1"/>
        <v>250</v>
      </c>
    </row>
    <row r="22" spans="1:10" x14ac:dyDescent="0.2">
      <c r="A22" s="5" t="s">
        <v>20</v>
      </c>
      <c r="B22" s="5">
        <v>0</v>
      </c>
      <c r="C22" s="5">
        <v>1000</v>
      </c>
      <c r="D22" s="5">
        <v>1000</v>
      </c>
      <c r="E22" s="23">
        <f t="shared" si="2"/>
        <v>2000</v>
      </c>
      <c r="F22" s="25"/>
      <c r="G22" s="25">
        <f t="shared" si="1"/>
        <v>2000</v>
      </c>
    </row>
    <row r="23" spans="1:10" x14ac:dyDescent="0.2">
      <c r="A23" s="5" t="s">
        <v>29</v>
      </c>
      <c r="B23" s="5">
        <v>0</v>
      </c>
      <c r="C23" s="5">
        <v>0</v>
      </c>
      <c r="D23" s="5">
        <v>1000</v>
      </c>
      <c r="E23" s="23">
        <v>1000</v>
      </c>
      <c r="F23" s="25"/>
      <c r="G23" s="25">
        <f t="shared" si="1"/>
        <v>1000</v>
      </c>
    </row>
    <row r="24" spans="1:10" x14ac:dyDescent="0.2">
      <c r="A24" s="5" t="s">
        <v>28</v>
      </c>
      <c r="B24" s="5">
        <v>1000</v>
      </c>
      <c r="C24" s="5">
        <v>500</v>
      </c>
      <c r="D24" s="5">
        <v>0</v>
      </c>
      <c r="E24" s="23">
        <f t="shared" si="2"/>
        <v>1500</v>
      </c>
      <c r="F24" s="25"/>
      <c r="G24" s="25">
        <f t="shared" si="1"/>
        <v>1500</v>
      </c>
    </row>
    <row r="25" spans="1:10" x14ac:dyDescent="0.2">
      <c r="A25" s="12"/>
      <c r="B25" s="12"/>
      <c r="C25" s="12"/>
      <c r="D25" s="12"/>
      <c r="E25" s="12"/>
      <c r="F25" s="12"/>
      <c r="G25" s="12"/>
    </row>
    <row r="26" spans="1:10" x14ac:dyDescent="0.2">
      <c r="A26" s="9" t="s">
        <v>5</v>
      </c>
      <c r="B26" s="5">
        <f t="shared" ref="B26:G26" si="3">SUM(B13:B24)</f>
        <v>20247</v>
      </c>
      <c r="C26" s="5">
        <f t="shared" si="3"/>
        <v>79000</v>
      </c>
      <c r="D26" s="5">
        <f t="shared" si="3"/>
        <v>12000</v>
      </c>
      <c r="E26" s="23">
        <f t="shared" si="3"/>
        <v>111247</v>
      </c>
      <c r="F26" s="25">
        <f>SUM(F13:F24)</f>
        <v>0</v>
      </c>
      <c r="G26" s="16">
        <f t="shared" si="3"/>
        <v>111247</v>
      </c>
      <c r="J26" s="29"/>
    </row>
    <row r="27" spans="1:10" ht="19" x14ac:dyDescent="0.2">
      <c r="A27" s="13"/>
      <c r="B27" s="12"/>
      <c r="C27" s="12"/>
      <c r="D27" s="12"/>
      <c r="E27" s="12"/>
      <c r="F27" s="12"/>
      <c r="G27" s="12"/>
      <c r="J27" s="30"/>
    </row>
    <row r="28" spans="1:10" x14ac:dyDescent="0.2">
      <c r="A28" s="9" t="s">
        <v>21</v>
      </c>
      <c r="B28" s="5">
        <f>SUM(B3:B3)-B26</f>
        <v>0</v>
      </c>
      <c r="C28" s="5">
        <f>B4-C26</f>
        <v>0</v>
      </c>
      <c r="D28" s="5">
        <f>SUM(B5+B6)-D26</f>
        <v>96236</v>
      </c>
      <c r="E28" s="5">
        <f>SUM(B28:D28)</f>
        <v>96236</v>
      </c>
      <c r="F28" s="17"/>
      <c r="G28" s="16">
        <f>G26+E28</f>
        <v>207483</v>
      </c>
      <c r="J28" s="29"/>
    </row>
    <row r="29" spans="1:10" x14ac:dyDescent="0.2">
      <c r="G29" s="26"/>
    </row>
    <row r="30" spans="1:10" x14ac:dyDescent="0.2">
      <c r="F30" s="27"/>
      <c r="G30" s="28"/>
    </row>
    <row r="31" spans="1:10" x14ac:dyDescent="0.2">
      <c r="C31" s="15"/>
      <c r="G31" s="26"/>
    </row>
    <row r="32" spans="1:10" x14ac:dyDescent="0.2">
      <c r="C32" s="15"/>
    </row>
    <row r="33" spans="1:3" x14ac:dyDescent="0.2">
      <c r="C33" s="15"/>
    </row>
    <row r="34" spans="1:3" x14ac:dyDescent="0.2">
      <c r="C34" s="15"/>
    </row>
    <row r="35" spans="1:3" x14ac:dyDescent="0.2">
      <c r="C35" s="15"/>
    </row>
    <row r="36" spans="1:3" x14ac:dyDescent="0.2">
      <c r="C36" s="15"/>
    </row>
    <row r="37" spans="1:3" x14ac:dyDescent="0.2">
      <c r="C37" s="15"/>
    </row>
    <row r="38" spans="1:3" x14ac:dyDescent="0.2">
      <c r="A38" s="14"/>
      <c r="B38" s="14"/>
      <c r="C38" s="15"/>
    </row>
    <row r="39" spans="1:3" x14ac:dyDescent="0.2">
      <c r="A39" s="14"/>
      <c r="B39" s="14"/>
      <c r="C39" s="14"/>
    </row>
    <row r="40" spans="1:3" x14ac:dyDescent="0.2">
      <c r="A40" s="14"/>
      <c r="B40" s="14"/>
      <c r="C40" s="14"/>
    </row>
    <row r="41" spans="1:3" x14ac:dyDescent="0.2">
      <c r="A41" s="14"/>
      <c r="B41" s="14"/>
      <c r="C41" s="14"/>
    </row>
  </sheetData>
  <sheetProtection algorithmName="SHA-512" hashValue="M7Ec13hAMzMrk+OGBsTKD+Zmvw2NJ7qdH9gMW3otgq6tIysgWN9Q4njDIgkmDP+yahWLk9Jrf3EOcIGjPTAX6A==" saltValue="Ks9PUvvdjfjet0CbPR1Iow==" spinCount="100000" sheet="1" objects="1" scenarios="1" selectLockedCells="1" selectUnlockedCells="1"/>
  <mergeCells count="1">
    <mergeCell ref="D4:G7"/>
  </mergeCells>
  <phoneticPr fontId="9" type="noConversion"/>
  <pageMargins left="0.75" right="0.75" top="1" bottom="1" header="0.5" footer="0.5"/>
  <pageSetup scale="75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Rosko</dc:creator>
  <cp:lastModifiedBy>Chew, Kathy</cp:lastModifiedBy>
  <cp:lastPrinted>2023-10-03T04:33:10Z</cp:lastPrinted>
  <dcterms:created xsi:type="dcterms:W3CDTF">2015-02-09T19:17:31Z</dcterms:created>
  <dcterms:modified xsi:type="dcterms:W3CDTF">2025-10-08T21:35:36Z</dcterms:modified>
</cp:coreProperties>
</file>